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<sst xmlns="http://schemas.openxmlformats.org/spreadsheetml/2006/main" count="288" uniqueCount="205">
  <si>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</si>
  <si>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</si>
  <si>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</si>
  <si>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</si>
  <si>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</si>
  <si>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</si>
  <si>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</si>
  <si>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</si>
  <si>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</si>
  <si>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</si>
  <si>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</si>
  <si>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</si>
  <si>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</si>
  <si>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</si>
  <si>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</si>
  <si>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</si>
  <si>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</si>
  <si>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</si>
  <si>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</si>
  <si>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</si>
  <si>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</si>
  <si>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</si>
  <si>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</si>
  <si>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</si>
  <si>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</si>
  <si>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</si>
  <si>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</si>
  <si>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</si>
  <si>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</si>
  <si>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</si>
  <si>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</si>
  <si>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</si>
  <si>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</si>
  <si>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</si>
  <si>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</si>
  <si>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</si>
  <si>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</si>
  <si>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</si>
  <si>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</si>
  <si>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</si>
  <si>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</si>
  <si>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</si>
  <si>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</si>
  <si>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</si>
  <si>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</si>
  <si>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</si>
  <si>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</si>
  <si>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</si>
  <si>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</si>
  <si>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</si>
  <si>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</si>
  <si>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</si>
  <si>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</si>
  <si>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</si>
  <si>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</si>
  <si>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</si>
  <si>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</si>
  <si>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</si>
  <si>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</si>
  <si>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</si>
  <si>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</si>
  <si>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</si>
  <si>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</si>
  <si>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</si>
  <si>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</si>
  <si>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</si>
  <si>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</si>
  <si>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</si>
  <si>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</si>
  <si>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</si>
  <si>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</si>
  <si>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</si>
  <si>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</si>
  <si>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</si>
  <si>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</si>
  <si>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</si>
  <si>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</si>
  <si>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</si>
  <si>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</si>
  <si>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</si>
  <si>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</si>
  <si>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</si>
  <si>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</si>
  <si>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</si>
  <si>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</si>
  <si>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</si>
  <si>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</si>
  <si>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</si>
  <si>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</si>
  <si>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</si>
  <si>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</si>
  <si>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</si>
  <si>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</si>
  <si>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</si>
  <si>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</si>
  <si>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</si>
  <si>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</si>
  <si>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</si>
  <si>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</si>
  <si>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</si>
  <si>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</si>
  <si>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</si>
  <si>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</si>
  <si>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</si>
  <si>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</si>
  <si>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</si>
  <si>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</si>
  <si>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</si>
  <si>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</si>
  <si>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</si>
  <si>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</si>
  <si>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</si>
  <si>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</si>
  <si>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</si>
  <si>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</si>
  <si>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</si>
  <si>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</si>
  <si>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</si>
  <si>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</si>
  <si>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</si>
  <si>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</si>
  <si>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</si>
  <si>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</si>
  <si>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</si>
  <si>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</si>
  <si>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</si>
  <si>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</si>
  <si>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</si>
  <si>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</si>
  <si>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</si>
  <si>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</si>
  <si>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</si>
  <si>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</si>
  <si>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</si>
  <si>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</si>
  <si>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</si>
  <si>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</si>
  <si>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</si>
  <si>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</si>
  <si>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</si>
  <si>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</si>
  <si>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</si>
  <si>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</si>
  <si>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</si>
  <si>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</si>
  <si>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</si>
  <si>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</si>
  <si>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</si>
  <si>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</si>
  <si>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</si>
  <si>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</si>
  <si>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</si>
  <si>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</si>
  <si>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</si>
  <si>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</si>
  <si>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</si>
  <si>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</si>
  <si>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</si>
  <si>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</si>
  <si>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</si>
  <si>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</si>
  <si>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</si>
  <si>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</si>
  <si>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</si>
  <si>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</si>
  <si>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</si>
  <si>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</si>
  <si>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</si>
  <si>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</si>
  <si>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</si>
  <si>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</si>
  <si>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</si>
  <si>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</si>
  <si>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</si>
  <si>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</si>
  <si>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</si>
  <si>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</si>
  <si>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</si>
  <si>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</si>
  <si>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</si>
  <si>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</si>
  <si>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</si>
  <si>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</si>
  <si>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</si>
  <si>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</si>
  <si>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</si>
  <si>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</si>
  <si>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</si>
  <si>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</si>
  <si>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HỌC SINH SINH VIÊN</t>
    </r>
  </si>
  <si>
    <r>
      <t xml:space="preserve">           Họ và tên: </t>
    </r>
    <r>
      <rPr>
        <b/>
        <sz val="14"/>
        <color rgb="FF000000"/>
        <rFont val="Times New Roman"/>
        <family val="1"/>
      </rPr>
      <t>TRẦN THỊ THU HÀ</t>
    </r>
  </si>
  <si>
    <r>
      <t xml:space="preserve">           Chức danh nghề nghiệp (CDNN): </t>
    </r>
    <r>
      <rPr>
        <b/>
        <sz val="14"/>
        <rFont val="Times New Roman"/>
        <family val="1"/>
      </rPr>
      <t>Chuyên viên 01.003</t>
    </r>
  </si>
  <si>
    <r>
      <t xml:space="preserve">           Trình độ chuyên môn: </t>
    </r>
    <r>
      <rPr>
        <b/>
        <sz val="14"/>
        <color rgb="FF000000"/>
        <rFont val="Times New Roman"/>
        <family val="1"/>
      </rPr>
      <t>Đại học - Công nghệ thông tin</t>
    </r>
  </si>
  <si>
    <r>
      <t xml:space="preserve">           Đơn vị: </t>
    </r>
    <r>
      <rPr>
        <b/>
        <sz val="14"/>
        <color rgb="FF000000"/>
        <rFont val="Times New Roman"/>
        <family val="1"/>
      </rPr>
      <t>Phòng Công tác Chính trị - Học sinh Sinh viên</t>
    </r>
  </si>
  <si>
    <r>
      <t xml:space="preserve">           Nhiệm vụ được phân công: </t>
    </r>
    <r>
      <rPr>
        <b/>
        <sz val="14"/>
        <color rgb="FF000000"/>
        <rFont val="Times New Roman"/>
        <family val="1"/>
      </rPr>
      <t>Quản lý Học sinh Sinh viên</t>
    </r>
  </si>
  <si>
    <t>Bằng Đại học chuyên ngành Hệ thống thông tin</t>
  </si>
  <si>
    <t>Chứng nhận Sơ cấp lý luận chính trị</t>
  </si>
  <si>
    <t>Chứng chỉ C - Tiếng Anh</t>
  </si>
  <si>
    <t>Chứng chỉ Bồi dưỡng nghiệp vụ Quản lý nhà nước ngạch Chuyên viên</t>
  </si>
  <si>
    <t>- Báo cáo công tác hàng tháng;
- Báo cáo công tác CVHT hàng tháng, học kỳ I</t>
  </si>
  <si>
    <t>Tp.HCM, ngày 18 tháng 3 năm 2019</t>
  </si>
  <si>
    <t>Trần Thị Thu Hà</t>
  </si>
  <si>
    <t>Cá nhân tham gia đóng góp 3 hoạt động/ 3 hoạt động, phong trào của Trường</t>
  </si>
  <si>
    <t>3 hoạt động/ 4 hoạt động, phong trào của Trường</t>
  </si>
  <si>
    <t xml:space="preserve">Tham gia đội văn nghệ </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</si>
</sst>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sz val="14"/>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7" fillId="2" borderId="1" xfId="0" quotePrefix="1" applyFont="1" applyFill="1" applyBorder="1" applyAlignment="1">
      <alignment horizontal="left" vertical="center" wrapText="1"/>
    </xf>
    <xf numFmtId="0" fontId="17"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4" t="s">
        <v>11</v>
      </c>
      <c r="E2" s="74"/>
      <c r="F2" s="74"/>
    </row>
    <row r="3" spans="1:6" ht="6" customHeight="1" x14ac:dyDescent="0.25">
      <c r="A3" s="1"/>
      <c r="B3" s="2"/>
    </row>
    <row r="4" spans="1:6" ht="48.75" customHeight="1" x14ac:dyDescent="0.25">
      <c r="A4" s="75" t="s">
        <v>32</v>
      </c>
      <c r="B4" s="76"/>
      <c r="C4" s="76"/>
      <c r="D4" s="76"/>
      <c r="E4" s="76"/>
      <c r="F4" s="7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9" t="str">
        <f>IF(AND(AND(C16=2,C23=2),C64&gt;=80),"Loại A",IF(AND(AND(C16=2,C23=2),C64&gt;=65),"Loại B",IF(AND(AND(C16=2,C23=2),C64&gt;=50),"Loại C",IF(AND(AND(C16=2,C23=2),C64&lt;50),"Không đạt chuẩn",IF(OR(C16&lt;2,C23&lt;2),"Không đạt chuẩn")))))</f>
        <v>Không đạt chuẩn</v>
      </c>
      <c r="D65" s="79"/>
      <c r="E65" s="79" t="str">
        <f>IF(AND(AND(E16=2,E23=2),E64&gt;=80),"Loại A",IF(AND(AND(E16=2,E23=2),E64&gt;=65),"Loại B",IF(AND(AND(E16=2,E23=2),E64&gt;=50),"Loại C",IF(AND(AND(E16=2,E23=2),E64&lt;50),"Không đạt chuẩn",IF(OR(E16&lt;2,E23&lt;2),"Không đạt chuẩn")))))</f>
        <v>Không đạt chuẩn</v>
      </c>
      <c r="F65" s="79"/>
    </row>
    <row r="66" spans="1:6" ht="12" customHeight="1" x14ac:dyDescent="0.25">
      <c r="A66" s="13"/>
    </row>
    <row r="67" spans="1:6" x14ac:dyDescent="0.25">
      <c r="A67" s="26" t="s">
        <v>184</v>
      </c>
      <c r="D67" s="78" t="s">
        <v>185</v>
      </c>
      <c r="E67" s="78"/>
      <c r="F67" s="78"/>
    </row>
    <row r="68" spans="1:6" x14ac:dyDescent="0.25">
      <c r="A68" s="27" t="s">
        <v>8</v>
      </c>
      <c r="D68" s="80" t="s">
        <v>9</v>
      </c>
      <c r="E68" s="80"/>
      <c r="F68" s="80"/>
    </row>
    <row r="69" spans="1:6" x14ac:dyDescent="0.25">
      <c r="A69" s="26" t="s">
        <v>10</v>
      </c>
      <c r="D69" s="78" t="s">
        <v>10</v>
      </c>
      <c r="E69" s="78"/>
      <c r="F69" s="7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5" zoomScaleNormal="100" workbookViewId="0">
      <selection activeCell="C58" sqref="C58:D5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189</v>
      </c>
      <c r="B2" s="3"/>
      <c r="D2" s="74" t="s">
        <v>11</v>
      </c>
      <c r="E2" s="74"/>
      <c r="F2" s="74"/>
    </row>
    <row r="3" spans="1:6" x14ac:dyDescent="0.25">
      <c r="A3" s="1"/>
      <c r="B3" s="2"/>
    </row>
    <row r="4" spans="1:6" ht="35.25" customHeight="1" x14ac:dyDescent="0.25">
      <c r="A4" s="75" t="s">
        <v>57</v>
      </c>
      <c r="B4" s="76"/>
      <c r="C4" s="76"/>
      <c r="D4" s="76"/>
      <c r="E4" s="76"/>
      <c r="F4" s="76"/>
    </row>
    <row r="5" spans="1:6" ht="18" customHeight="1" x14ac:dyDescent="0.25">
      <c r="A5" s="12" t="s">
        <v>190</v>
      </c>
      <c r="B5" s="33"/>
      <c r="C5" s="33"/>
      <c r="D5" s="33"/>
      <c r="E5" s="33"/>
      <c r="F5" s="33"/>
    </row>
    <row r="6" spans="1:6" ht="18" customHeight="1" x14ac:dyDescent="0.25">
      <c r="A6" s="12" t="s">
        <v>193</v>
      </c>
      <c r="B6" s="33"/>
      <c r="C6" s="33"/>
      <c r="D6" s="33"/>
      <c r="E6" s="33"/>
      <c r="F6" s="33"/>
    </row>
    <row r="7" spans="1:6" ht="18" customHeight="1" x14ac:dyDescent="0.25">
      <c r="A7" s="21" t="s">
        <v>192</v>
      </c>
      <c r="B7" s="33"/>
      <c r="C7" s="33"/>
      <c r="D7" s="33"/>
      <c r="E7" s="33"/>
      <c r="F7" s="33"/>
    </row>
    <row r="8" spans="1:6" ht="18" customHeight="1" x14ac:dyDescent="0.25">
      <c r="A8" s="12" t="s">
        <v>191</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58" t="s">
        <v>195</v>
      </c>
      <c r="E15" s="10"/>
      <c r="F15" s="67"/>
    </row>
    <row r="16" spans="1:6" ht="30" customHeight="1" x14ac:dyDescent="0.25">
      <c r="A16" s="9" t="s">
        <v>35</v>
      </c>
      <c r="B16" s="10">
        <v>2</v>
      </c>
      <c r="C16" s="10">
        <v>2</v>
      </c>
      <c r="D16" s="67" t="s">
        <v>196</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197</v>
      </c>
      <c r="E18" s="10"/>
      <c r="F18" s="67"/>
    </row>
    <row r="19" spans="1:6" ht="83.25" customHeight="1" x14ac:dyDescent="0.25">
      <c r="A19" s="8" t="s">
        <v>37</v>
      </c>
      <c r="B19" s="10">
        <v>2</v>
      </c>
      <c r="C19" s="10">
        <v>2</v>
      </c>
      <c r="D19" s="58" t="s">
        <v>195</v>
      </c>
      <c r="E19" s="10"/>
      <c r="F19" s="67"/>
    </row>
    <row r="20" spans="1:6" ht="21.75" customHeight="1" x14ac:dyDescent="0.25">
      <c r="A20" s="7" t="s">
        <v>38</v>
      </c>
      <c r="B20" s="6">
        <f>B21+B28+B34+B39+B42</f>
        <v>44</v>
      </c>
      <c r="C20" s="6">
        <f>C21+C28+C34+C39+C42</f>
        <v>42</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t="s">
        <v>198</v>
      </c>
      <c r="E22" s="10"/>
      <c r="F22" s="67"/>
    </row>
    <row r="23" spans="1:6" ht="91.5" customHeight="1" x14ac:dyDescent="0.25">
      <c r="A23" s="37" t="s">
        <v>61</v>
      </c>
      <c r="B23" s="10">
        <v>2</v>
      </c>
      <c r="C23" s="10">
        <v>2</v>
      </c>
      <c r="D23" s="72" t="s">
        <v>199</v>
      </c>
      <c r="E23" s="10"/>
      <c r="F23" s="58" t="s">
        <v>50</v>
      </c>
    </row>
    <row r="24" spans="1:6" ht="40.5" x14ac:dyDescent="0.25">
      <c r="A24" s="8" t="s">
        <v>60</v>
      </c>
      <c r="B24" s="10">
        <v>2</v>
      </c>
      <c r="C24" s="10">
        <v>2</v>
      </c>
      <c r="D24" s="58" t="s">
        <v>29</v>
      </c>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58"/>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58"/>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58"/>
      <c r="E41" s="10"/>
      <c r="F41" s="67"/>
    </row>
    <row r="42" spans="1:6" ht="27" customHeight="1" x14ac:dyDescent="0.25">
      <c r="A42" s="32" t="s">
        <v>44</v>
      </c>
      <c r="B42" s="23">
        <f>SUM(B43:B47)</f>
        <v>10</v>
      </c>
      <c r="C42" s="40">
        <f>SUM(C43:C47)</f>
        <v>8</v>
      </c>
      <c r="D42" s="67"/>
      <c r="E42" s="49">
        <f>SUM(E43:E47)</f>
        <v>0</v>
      </c>
      <c r="F42" s="67"/>
    </row>
    <row r="43" spans="1:6" ht="54" x14ac:dyDescent="0.25">
      <c r="A43" s="8" t="s">
        <v>45</v>
      </c>
      <c r="B43" s="10">
        <v>2</v>
      </c>
      <c r="C43" s="10">
        <v>2</v>
      </c>
      <c r="D43" s="58" t="s">
        <v>202</v>
      </c>
      <c r="E43" s="10"/>
      <c r="F43" s="67"/>
    </row>
    <row r="44" spans="1:6" ht="33" x14ac:dyDescent="0.25">
      <c r="A44" s="8" t="s">
        <v>65</v>
      </c>
      <c r="B44" s="10">
        <v>2</v>
      </c>
      <c r="C44" s="10">
        <v>2</v>
      </c>
      <c r="D44" s="62" t="s">
        <v>203</v>
      </c>
      <c r="E44" s="10"/>
      <c r="F44" s="67"/>
    </row>
    <row r="45" spans="1:6" ht="49.5" x14ac:dyDescent="0.25">
      <c r="A45" s="36" t="s">
        <v>178</v>
      </c>
      <c r="B45" s="10">
        <v>2</v>
      </c>
      <c r="C45" s="10">
        <v>0</v>
      </c>
      <c r="D45" s="68"/>
      <c r="E45" s="10"/>
      <c r="F45" s="69"/>
    </row>
    <row r="46" spans="1:6" ht="49.5" x14ac:dyDescent="0.25">
      <c r="A46" s="36" t="s">
        <v>74</v>
      </c>
      <c r="B46" s="10">
        <v>2</v>
      </c>
      <c r="C46" s="10">
        <v>2</v>
      </c>
      <c r="D46" s="68" t="s">
        <v>204</v>
      </c>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3</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58"/>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1</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81">
        <f>ROUND(C56/B56*100,0)</f>
        <v>85</v>
      </c>
      <c r="D57" s="82"/>
      <c r="E57" s="79">
        <f>ROUND(E56/B56*100,0)</f>
        <v>0</v>
      </c>
      <c r="F57" s="79"/>
    </row>
    <row r="58" spans="1:6" ht="27" customHeight="1" x14ac:dyDescent="0.25">
      <c r="A58" s="23" t="s">
        <v>7</v>
      </c>
      <c r="B58" s="10"/>
      <c r="C58" s="79" t="str">
        <f>IF(AND(AND(C15=2,C22=2),C57&gt;=80),"Loại A",IF(AND(AND(C15=2,C22=2),C57&gt;=65),"Loại B",IF(AND(AND(C15=2,C22=2),C57&gt;=50),"Loại C",IF(AND(AND(C15=2,C22=2),C57&lt;50),"Không đạt chuẩn",IF(OR(C15&lt;2,C22&lt;2),"Không đạt chuẩn")))))</f>
        <v>Loại A</v>
      </c>
      <c r="D58" s="79"/>
      <c r="E58" s="79" t="str">
        <f>IF(AND(AND(E15=2,E22=2),E57&gt;=80),"Loại A",IF(AND(AND(E15=2,E22=2),E57&gt;=65),"Loại B",IF(AND(AND(E15=2,E22=2),E57&gt;=50),"Loại C",IF(AND(AND(E15=2,E22=2),E57&lt;50),"Không đạt chuẩn",IF(OR(E15&lt;2,E22&lt;2),"Không đạt chuẩn")))))</f>
        <v>Không đạt chuẩn</v>
      </c>
      <c r="F58" s="79"/>
    </row>
    <row r="59" spans="1:6" x14ac:dyDescent="0.25">
      <c r="A59" s="13"/>
    </row>
    <row r="60" spans="1:6" x14ac:dyDescent="0.25">
      <c r="A60" s="26" t="s">
        <v>200</v>
      </c>
      <c r="D60" s="78" t="s">
        <v>187</v>
      </c>
      <c r="E60" s="78"/>
      <c r="F60" s="78"/>
    </row>
    <row r="61" spans="1:6" x14ac:dyDescent="0.25">
      <c r="A61" s="27" t="s">
        <v>8</v>
      </c>
      <c r="D61" s="80" t="s">
        <v>9</v>
      </c>
      <c r="E61" s="80"/>
      <c r="F61" s="80"/>
    </row>
    <row r="62" spans="1:6" x14ac:dyDescent="0.25">
      <c r="A62" s="26" t="s">
        <v>10</v>
      </c>
      <c r="D62" s="78" t="s">
        <v>10</v>
      </c>
      <c r="E62" s="78"/>
      <c r="F62" s="78"/>
    </row>
    <row r="64" spans="1:6" x14ac:dyDescent="0.25">
      <c r="C64" s="14"/>
    </row>
    <row r="66" spans="1:3" x14ac:dyDescent="0.25">
      <c r="A66" s="73" t="s">
        <v>201</v>
      </c>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36" sqref="D36"/>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4" t="s">
        <v>11</v>
      </c>
      <c r="E2" s="74"/>
      <c r="F2" s="74"/>
    </row>
    <row r="3" spans="1:6" ht="8.25" customHeight="1" x14ac:dyDescent="0.25">
      <c r="A3" s="1"/>
      <c r="B3" s="2"/>
    </row>
    <row r="4" spans="1:6" ht="44.25" customHeight="1" x14ac:dyDescent="0.25">
      <c r="A4" s="75" t="s">
        <v>100</v>
      </c>
      <c r="B4" s="76"/>
      <c r="C4" s="76"/>
      <c r="D4" s="76"/>
      <c r="E4" s="76"/>
      <c r="F4" s="7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9" t="s">
        <v>0</v>
      </c>
      <c r="B11" s="79" t="s">
        <v>1</v>
      </c>
      <c r="C11" s="79" t="s">
        <v>33</v>
      </c>
      <c r="D11" s="79"/>
      <c r="E11" s="79" t="s">
        <v>2</v>
      </c>
      <c r="F11" s="79"/>
    </row>
    <row r="12" spans="1:6" ht="34.5" x14ac:dyDescent="0.25">
      <c r="A12" s="79"/>
      <c r="B12" s="79"/>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9">
        <f>ROUND(C50/B50*100,0)</f>
        <v>0</v>
      </c>
      <c r="D51" s="79"/>
      <c r="E51" s="83">
        <f>ROUND(E50/B50*100,0)</f>
        <v>0</v>
      </c>
      <c r="F51" s="84"/>
    </row>
    <row r="52" spans="1:6" ht="21.75" customHeight="1" x14ac:dyDescent="0.25">
      <c r="A52" s="40" t="s">
        <v>7</v>
      </c>
      <c r="B52" s="10"/>
      <c r="C52" s="79" t="str">
        <f>IF(AND(AND(C14=2,C15=2),C51&gt;=80),"Loại A",IF(AND(AND(C14=2,C15=2),C51&gt;=65),"Loại B",IF(AND(AND(C14=2,C15=2),C51&gt;=50),"Loại C",IF(AND(AND(C14=2,C15=2),C51&lt;50),"Không đạt chuẩn",IF(OR(C14&lt;2,C15&lt;2),"Không đạt chuẩn")))))</f>
        <v>Không đạt chuẩn</v>
      </c>
      <c r="D52" s="79"/>
      <c r="E52" s="79" t="str">
        <f>IF(AND(AND(E14=2,E15=2),E51&gt;=80),"Loại A",IF(AND(AND(E14=2,E15=2),E51&gt;=65),"Loại B",IF(AND(AND(E14=2,E15=2),E51&gt;=50),"Loại C",IF(AND(AND(E14=2,E15=2),E51&lt;50),"Không đạt chuẩn",IF(OR(E14&lt;2,E15&lt;2),"Không đạt chuẩn")))))</f>
        <v>Không đạt chuẩn</v>
      </c>
      <c r="F52" s="79"/>
    </row>
    <row r="53" spans="1:6" x14ac:dyDescent="0.25">
      <c r="A53" s="13"/>
    </row>
    <row r="54" spans="1:6" x14ac:dyDescent="0.25">
      <c r="A54" s="39" t="s">
        <v>186</v>
      </c>
      <c r="D54" s="78" t="s">
        <v>187</v>
      </c>
      <c r="E54" s="78"/>
      <c r="F54" s="78"/>
    </row>
    <row r="55" spans="1:6" x14ac:dyDescent="0.25">
      <c r="A55" s="41" t="s">
        <v>8</v>
      </c>
      <c r="D55" s="80" t="s">
        <v>9</v>
      </c>
      <c r="E55" s="80"/>
      <c r="F55" s="80"/>
    </row>
    <row r="56" spans="1:6" x14ac:dyDescent="0.25">
      <c r="A56" s="39" t="s">
        <v>10</v>
      </c>
      <c r="D56" s="78" t="s">
        <v>10</v>
      </c>
      <c r="E56" s="78"/>
      <c r="F56" s="78"/>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118</v>
      </c>
      <c r="B2" s="85"/>
      <c r="C2" s="85"/>
      <c r="D2" s="11"/>
      <c r="E2" s="3"/>
      <c r="G2" s="74" t="s">
        <v>11</v>
      </c>
      <c r="H2" s="74"/>
      <c r="I2" s="74"/>
      <c r="J2" s="74"/>
    </row>
    <row r="3" spans="1:10" x14ac:dyDescent="0.25">
      <c r="B3" s="1"/>
      <c r="C3" s="1"/>
      <c r="D3" s="1"/>
      <c r="E3" s="2"/>
    </row>
    <row r="4" spans="1:10" ht="59.25" customHeight="1" x14ac:dyDescent="0.25">
      <c r="B4" s="75" t="s">
        <v>119</v>
      </c>
      <c r="C4" s="75"/>
      <c r="D4" s="75"/>
      <c r="E4" s="76"/>
      <c r="F4" s="76"/>
      <c r="G4" s="76"/>
      <c r="H4" s="76"/>
      <c r="I4" s="76"/>
      <c r="J4" s="76"/>
    </row>
    <row r="5" spans="1:10" ht="9.75" customHeight="1" x14ac:dyDescent="0.25">
      <c r="B5" s="45"/>
      <c r="C5" s="45"/>
      <c r="D5" s="45"/>
    </row>
    <row r="6" spans="1:10" ht="10.5" customHeight="1" x14ac:dyDescent="0.25">
      <c r="B6" s="4"/>
      <c r="C6" s="4"/>
      <c r="D6" s="4"/>
    </row>
    <row r="7" spans="1:10" ht="33" customHeight="1" x14ac:dyDescent="0.25">
      <c r="A7" s="86" t="s">
        <v>101</v>
      </c>
      <c r="B7" s="77" t="s">
        <v>102</v>
      </c>
      <c r="C7" s="87" t="s">
        <v>103</v>
      </c>
      <c r="D7" s="88"/>
      <c r="E7" s="89"/>
      <c r="F7" s="77" t="s">
        <v>104</v>
      </c>
      <c r="G7" s="77"/>
      <c r="H7" s="77" t="s">
        <v>105</v>
      </c>
      <c r="I7" s="77"/>
      <c r="J7" s="90" t="s">
        <v>106</v>
      </c>
    </row>
    <row r="8" spans="1:10" ht="33" x14ac:dyDescent="0.25">
      <c r="A8" s="86"/>
      <c r="B8" s="77"/>
      <c r="C8" s="43" t="s">
        <v>107</v>
      </c>
      <c r="D8" s="43" t="s">
        <v>108</v>
      </c>
      <c r="E8" s="43" t="s">
        <v>109</v>
      </c>
      <c r="F8" s="43" t="s">
        <v>110</v>
      </c>
      <c r="G8" s="43" t="s">
        <v>7</v>
      </c>
      <c r="H8" s="43" t="s">
        <v>110</v>
      </c>
      <c r="I8" s="43" t="s">
        <v>7</v>
      </c>
      <c r="J8" s="91"/>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8" t="s">
        <v>183</v>
      </c>
      <c r="I16" s="78"/>
      <c r="J16" s="78"/>
    </row>
    <row r="17" spans="2:10" x14ac:dyDescent="0.25">
      <c r="B17" s="44" t="s">
        <v>117</v>
      </c>
      <c r="C17" s="44"/>
      <c r="D17" s="44"/>
      <c r="H17" s="80" t="s">
        <v>120</v>
      </c>
      <c r="I17" s="80"/>
      <c r="J17" s="80"/>
    </row>
    <row r="18" spans="2:10" x14ac:dyDescent="0.25">
      <c r="B18" s="42"/>
      <c r="C18" s="42"/>
      <c r="D18" s="42"/>
      <c r="G18" s="78"/>
      <c r="H18" s="78"/>
      <c r="I18" s="78"/>
      <c r="J18" s="78"/>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HA</cp:lastModifiedBy>
  <cp:lastPrinted>2018-10-02T01:11:25Z</cp:lastPrinted>
  <dcterms:created xsi:type="dcterms:W3CDTF">2018-08-15T07:37:54Z</dcterms:created>
  <dcterms:modified xsi:type="dcterms:W3CDTF">2019-03-18T02:16:16Z</dcterms:modified>
</cp:coreProperties>
</file>